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2024" sheetId="2" r:id="rId1"/>
    <sheet name="2025" sheetId="1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34" i="1" l="1"/>
  <c r="B34" i="1"/>
  <c r="C34" i="1"/>
  <c r="D34" i="1"/>
  <c r="E34" i="1"/>
  <c r="F34" i="1"/>
  <c r="A34" i="1"/>
  <c r="M34" i="2"/>
  <c r="B34" i="2"/>
  <c r="C34" i="2"/>
  <c r="D34" i="2"/>
  <c r="E34" i="2"/>
  <c r="F34" i="2"/>
  <c r="G34" i="2"/>
  <c r="H34" i="2"/>
  <c r="I34" i="2"/>
  <c r="J34" i="2"/>
  <c r="K34" i="2"/>
  <c r="L34" i="2"/>
  <c r="A34" i="2"/>
  <c r="Q9" i="1"/>
  <c r="P9" i="1"/>
  <c r="O9" i="1"/>
  <c r="N9" i="1"/>
  <c r="M9" i="1"/>
  <c r="L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<sst xmlns="http://schemas.openxmlformats.org/spreadsheetml/2006/main" count="96" uniqueCount="22">
  <si>
    <t>décembre</t>
  </si>
  <si>
    <t>janvier</t>
  </si>
  <si>
    <t>février</t>
  </si>
  <si>
    <t>mars</t>
  </si>
  <si>
    <t>avril</t>
  </si>
  <si>
    <t>mai</t>
  </si>
  <si>
    <t>juin</t>
  </si>
  <si>
    <t>CP ANOSIZATO</t>
  </si>
  <si>
    <t>CP TSIMBAZAZA</t>
  </si>
  <si>
    <t>CP TALATA VOLONONDRY</t>
  </si>
  <si>
    <t>CP BESARETY</t>
  </si>
  <si>
    <t>CP VPI</t>
  </si>
  <si>
    <t>CP ANALAMAHITSY</t>
  </si>
  <si>
    <t>CP ITAOSY</t>
  </si>
  <si>
    <t>Total général</t>
  </si>
  <si>
    <t>juillet</t>
  </si>
  <si>
    <t>août</t>
  </si>
  <si>
    <t>septembre</t>
  </si>
  <si>
    <t>octobre</t>
  </si>
  <si>
    <t>novembre</t>
  </si>
  <si>
    <t>COMMISSION VPI (250AR/FACTURE)</t>
  </si>
  <si>
    <t>CASH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</si>
</sst>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\ _€_-;\-* #,##0\ _€_-;_-* &quot;-&quot;??\ _€_-;_-@_-"/>
  </numFmts>
  <fonts count="5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theme="6" tint="-0.249977111117893"/>
      </patternFill>
    </fill>
    <fill>
      <patternFill patternType="solid">
        <fgColor theme="6" tint="-0.249977111117893"/>
        <bgColor theme="6" tint="-0.24997711111789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164" fontId="2" fillId="2" borderId="1" xfId="1" applyFont="1" applyFill="1" applyBorder="1"/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/>
    <xf numFmtId="165" fontId="0" fillId="0" borderId="1" xfId="1" applyNumberFormat="1" applyFont="1" applyBorder="1"/>
    <xf numFmtId="166" fontId="4" fillId="0" borderId="1" xfId="1" applyNumberFormat="1" applyFont="1" applyBorder="1"/>
    <xf numFmtId="165" fontId="0" fillId="0" borderId="0" xfId="0" applyNumberFormat="1"/>
    <xf numFmtId="165" fontId="2" fillId="2" borderId="1" xfId="1" applyNumberFormat="1" applyFont="1" applyFill="1" applyBorder="1"/>
    <xf numFmtId="166" fontId="3" fillId="3" borderId="1" xfId="1" applyNumberFormat="1" applyFont="1" applyFill="1" applyBorder="1"/>
    <xf numFmtId="165" fontId="2" fillId="2" borderId="1" xfId="0" applyNumberFormat="1" applyFont="1" applyFill="1" applyBorder="1"/>
    <xf numFmtId="164" fontId="0" fillId="0" borderId="0" xfId="1" applyFont="1"/>
    <xf numFmtId="0" fontId="3" fillId="0" borderId="0" xfId="0" applyFont="1" applyFill="1" applyBorder="1" applyAlignment="1">
      <alignment horizontal="center"/>
    </xf>
    <xf numFmtId="166" fontId="4" fillId="0" borderId="0" xfId="1" applyNumberFormat="1" applyFont="1" applyFill="1" applyBorder="1"/>
    <xf numFmtId="166" fontId="3" fillId="0" borderId="0" xfId="1" applyNumberFormat="1" applyFont="1" applyFill="1" applyBorder="1"/>
    <xf numFmtId="0" fontId="0" fillId="0" borderId="0" xfId="0" applyFill="1"/>
    <xf numFmtId="166" fontId="1" fillId="0" borderId="1" xfId="1" applyNumberFormat="1" applyFont="1" applyFill="1" applyBorder="1"/>
    <xf numFmtId="165" fontId="1" fillId="0" borderId="1" xfId="1" applyNumberFormat="1" applyFont="1" applyFill="1" applyBorder="1"/>
    <xf numFmtId="164" fontId="0" fillId="2" borderId="2" xfId="1" applyFont="1" applyFill="1" applyBorder="1" applyAlignment="1">
      <alignment horizontal="center"/>
    </xf>
    <xf numFmtId="165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Nombres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[1]GRAPHE!$C$1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[1]GRAPHE!$C$2:$C$8</c:f>
            </c:numRef>
          </c:val>
        </c:ser>
        <c:ser>
          <c:idx val="1"/>
          <c:order val="1"/>
          <c:tx>
            <c:strRef>
              <c:f>[1]GRAPHE!$B$1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[1]GRAPHE!$B$2:$B$8</c:f>
            </c:numRef>
          </c:val>
        </c:ser>
        <c:ser>
          <c:idx val="2"/>
          <c:order val="2"/>
          <c:tx>
            <c:strRef>
              <c:f>'2024'!$B$1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'2024'!$B$2:$B$8</c:f>
              <c:numCache>
                <c:formatCode>_-* #,##0\ _€_-;\-* #,##0\ _€_-;_-* "-"??\ _€_-;_-@_-</c:formatCode>
                <c:ptCount val="7"/>
                <c:pt idx="2">
                  <c:v>11</c:v>
                </c:pt>
                <c:pt idx="4">
                  <c:v>4</c:v>
                </c:pt>
                <c:pt idx="5">
                  <c:v>11</c:v>
                </c:pt>
                <c:pt idx="6">
                  <c:v>35</c:v>
                </c:pt>
              </c:numCache>
            </c:numRef>
          </c:val>
        </c:ser>
        <c:ser>
          <c:idx val="3"/>
          <c:order val="3"/>
          <c:tx>
            <c:strRef>
              <c:f>'2024'!$C$1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'2024'!$C$2:$C$8</c:f>
              <c:numCache>
                <c:formatCode>_-* #,##0\ _€_-;\-* #,##0\ _€_-;_-* "-"??\ _€_-;_-@_-</c:formatCode>
                <c:ptCount val="7"/>
                <c:pt idx="0">
                  <c:v>4</c:v>
                </c:pt>
                <c:pt idx="2">
                  <c:v>29</c:v>
                </c:pt>
                <c:pt idx="4">
                  <c:v>2</c:v>
                </c:pt>
                <c:pt idx="5">
                  <c:v>12</c:v>
                </c:pt>
                <c:pt idx="6">
                  <c:v>27</c:v>
                </c:pt>
              </c:numCache>
            </c:numRef>
          </c:val>
        </c:ser>
        <c:ser>
          <c:idx val="4"/>
          <c:order val="4"/>
          <c:tx>
            <c:strRef>
              <c:f>'2024'!$D$1</c:f>
              <c:strCache>
                <c:ptCount val="1"/>
                <c:pt idx="0">
                  <c:v>mars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'2024'!$D$2:$D$8</c:f>
              <c:numCache>
                <c:formatCode>_-* #,##0\ _€_-;\-* #,##0\ _€_-;_-* "-"??\ _€_-;_-@_-</c:formatCode>
                <c:ptCount val="7"/>
                <c:pt idx="0">
                  <c:v>40</c:v>
                </c:pt>
                <c:pt idx="2">
                  <c:v>43</c:v>
                </c:pt>
                <c:pt idx="4">
                  <c:v>5</c:v>
                </c:pt>
                <c:pt idx="5">
                  <c:v>8</c:v>
                </c:pt>
                <c:pt idx="6">
                  <c:v>35</c:v>
                </c:pt>
              </c:numCache>
            </c:numRef>
          </c:val>
        </c:ser>
        <c:ser>
          <c:idx val="5"/>
          <c:order val="5"/>
          <c:tx>
            <c:strRef>
              <c:f>'2024'!$E$1</c:f>
              <c:strCache>
                <c:ptCount val="1"/>
                <c:pt idx="0">
                  <c:v>avril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'2024'!$E$2:$E$8</c:f>
              <c:numCache>
                <c:formatCode>_-* #,##0\ _€_-;\-* #,##0\ _€_-;_-* "-"??\ _€_-;_-@_-</c:formatCode>
                <c:ptCount val="7"/>
                <c:pt idx="0">
                  <c:v>80</c:v>
                </c:pt>
                <c:pt idx="2">
                  <c:v>30</c:v>
                </c:pt>
                <c:pt idx="3">
                  <c:v>4</c:v>
                </c:pt>
                <c:pt idx="4">
                  <c:v>1</c:v>
                </c:pt>
                <c:pt idx="5">
                  <c:v>14</c:v>
                </c:pt>
                <c:pt idx="6">
                  <c:v>32</c:v>
                </c:pt>
              </c:numCache>
            </c:numRef>
          </c:val>
        </c:ser>
        <c:ser>
          <c:idx val="6"/>
          <c:order val="6"/>
          <c:tx>
            <c:strRef>
              <c:f>'2024'!$F$1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'2024'!$F$2:$F$8</c:f>
              <c:numCache>
                <c:formatCode>_-* #,##0\ _€_-;\-* #,##0\ _€_-;_-* "-"??\ _€_-;_-@_-</c:formatCode>
                <c:ptCount val="7"/>
                <c:pt idx="0">
                  <c:v>65</c:v>
                </c:pt>
                <c:pt idx="2">
                  <c:v>23</c:v>
                </c:pt>
                <c:pt idx="3">
                  <c:v>2</c:v>
                </c:pt>
                <c:pt idx="4">
                  <c:v>5</c:v>
                </c:pt>
                <c:pt idx="5">
                  <c:v>19</c:v>
                </c:pt>
                <c:pt idx="6">
                  <c:v>34</c:v>
                </c:pt>
              </c:numCache>
            </c:numRef>
          </c:val>
        </c:ser>
        <c:ser>
          <c:idx val="7"/>
          <c:order val="7"/>
          <c:tx>
            <c:strRef>
              <c:f>'2024'!$G$1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'2024'!$G$2:$G$8</c:f>
              <c:numCache>
                <c:formatCode>_-* #,##0\ _€_-;\-* #,##0\ _€_-;_-* "-"??\ _€_-;_-@_-</c:formatCode>
                <c:ptCount val="7"/>
                <c:pt idx="0">
                  <c:v>84</c:v>
                </c:pt>
                <c:pt idx="2">
                  <c:v>12</c:v>
                </c:pt>
                <c:pt idx="3">
                  <c:v>6</c:v>
                </c:pt>
                <c:pt idx="4">
                  <c:v>2</c:v>
                </c:pt>
                <c:pt idx="5">
                  <c:v>21</c:v>
                </c:pt>
                <c:pt idx="6">
                  <c:v>34</c:v>
                </c:pt>
              </c:numCache>
            </c:numRef>
          </c:val>
        </c:ser>
        <c:ser>
          <c:idx val="8"/>
          <c:order val="8"/>
          <c:tx>
            <c:strRef>
              <c:f>'2024'!$H$1</c:f>
              <c:strCache>
                <c:ptCount val="1"/>
                <c:pt idx="0">
                  <c:v>juillet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'2024'!$H$2:$H$8</c:f>
              <c:numCache>
                <c:formatCode>_-* #,##0\ _€_-;\-* #,##0\ _€_-;_-* "-"??\ _€_-;_-@_-</c:formatCode>
                <c:ptCount val="7"/>
                <c:pt idx="0">
                  <c:v>122</c:v>
                </c:pt>
                <c:pt idx="2">
                  <c:v>18</c:v>
                </c:pt>
                <c:pt idx="3">
                  <c:v>7</c:v>
                </c:pt>
                <c:pt idx="4">
                  <c:v>1</c:v>
                </c:pt>
                <c:pt idx="5">
                  <c:v>20</c:v>
                </c:pt>
                <c:pt idx="6">
                  <c:v>87</c:v>
                </c:pt>
              </c:numCache>
            </c:numRef>
          </c:val>
        </c:ser>
        <c:ser>
          <c:idx val="9"/>
          <c:order val="9"/>
          <c:tx>
            <c:strRef>
              <c:f>'2024'!$I$1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'2024'!$I$2:$I$8</c:f>
              <c:numCache>
                <c:formatCode>_-* #,##0\ _€_-;\-* #,##0\ _€_-;_-* "-"??\ _€_-;_-@_-</c:formatCode>
                <c:ptCount val="7"/>
                <c:pt idx="0">
                  <c:v>151</c:v>
                </c:pt>
                <c:pt idx="2">
                  <c:v>52</c:v>
                </c:pt>
                <c:pt idx="3">
                  <c:v>9</c:v>
                </c:pt>
                <c:pt idx="4">
                  <c:v>1</c:v>
                </c:pt>
                <c:pt idx="5">
                  <c:v>28</c:v>
                </c:pt>
                <c:pt idx="6">
                  <c:v>69</c:v>
                </c:pt>
              </c:numCache>
            </c:numRef>
          </c:val>
        </c:ser>
        <c:ser>
          <c:idx val="10"/>
          <c:order val="10"/>
          <c:tx>
            <c:strRef>
              <c:f>'2024'!$J$1</c:f>
              <c:strCache>
                <c:ptCount val="1"/>
                <c:pt idx="0">
                  <c:v>septembre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'2024'!$J$2:$J$8</c:f>
              <c:numCache>
                <c:formatCode>_-* #,##0\ _€_-;\-* #,##0\ _€_-;_-* "-"??\ _€_-;_-@_-</c:formatCode>
                <c:ptCount val="7"/>
                <c:pt idx="0">
                  <c:v>168</c:v>
                </c:pt>
                <c:pt idx="2">
                  <c:v>52</c:v>
                </c:pt>
                <c:pt idx="3">
                  <c:v>18</c:v>
                </c:pt>
                <c:pt idx="5">
                  <c:v>39</c:v>
                </c:pt>
                <c:pt idx="6">
                  <c:v>198</c:v>
                </c:pt>
              </c:numCache>
            </c:numRef>
          </c:val>
        </c:ser>
        <c:ser>
          <c:idx val="11"/>
          <c:order val="11"/>
          <c:tx>
            <c:strRef>
              <c:f>'2024'!$K$1</c:f>
              <c:strCache>
                <c:ptCount val="1"/>
                <c:pt idx="0">
                  <c:v>octobre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'2024'!$K$2:$K$8</c:f>
              <c:numCache>
                <c:formatCode>_-* #,##0\ _€_-;\-* #,##0\ _€_-;_-* "-"??\ _€_-;_-@_-</c:formatCode>
                <c:ptCount val="7"/>
                <c:pt idx="0">
                  <c:v>172</c:v>
                </c:pt>
                <c:pt idx="1">
                  <c:v>13</c:v>
                </c:pt>
                <c:pt idx="2">
                  <c:v>40</c:v>
                </c:pt>
                <c:pt idx="3">
                  <c:v>14</c:v>
                </c:pt>
                <c:pt idx="5">
                  <c:v>26</c:v>
                </c:pt>
                <c:pt idx="6">
                  <c:v>186</c:v>
                </c:pt>
              </c:numCache>
            </c:numRef>
          </c:val>
        </c:ser>
        <c:ser>
          <c:idx val="12"/>
          <c:order val="12"/>
          <c:tx>
            <c:strRef>
              <c:f>'2024'!$L$1</c:f>
              <c:strCache>
                <c:ptCount val="1"/>
                <c:pt idx="0">
                  <c:v>novembre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'2024'!$L$2:$L$8</c:f>
              <c:numCache>
                <c:formatCode>_-* #,##0\ _€_-;\-* #,##0\ _€_-;_-* "-"??\ _€_-;_-@_-</c:formatCode>
                <c:ptCount val="7"/>
                <c:pt idx="0">
                  <c:v>182</c:v>
                </c:pt>
                <c:pt idx="1">
                  <c:v>15</c:v>
                </c:pt>
                <c:pt idx="2">
                  <c:v>34</c:v>
                </c:pt>
                <c:pt idx="3">
                  <c:v>14</c:v>
                </c:pt>
                <c:pt idx="4">
                  <c:v>1</c:v>
                </c:pt>
                <c:pt idx="5">
                  <c:v>20</c:v>
                </c:pt>
                <c:pt idx="6">
                  <c:v>122</c:v>
                </c:pt>
              </c:numCache>
            </c:numRef>
          </c:val>
        </c:ser>
        <c:ser>
          <c:idx val="13"/>
          <c:order val="13"/>
          <c:tx>
            <c:strRef>
              <c:f>'2024'!$M$1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'2024'!$A$2:$A$8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'2024'!$M$2:$M$8</c:f>
              <c:numCache>
                <c:formatCode>_-* #,##0\ _€_-;\-* #,##0\ _€_-;_-* "-"??\ _€_-;_-@_-</c:formatCode>
                <c:ptCount val="7"/>
                <c:pt idx="0">
                  <c:v>211</c:v>
                </c:pt>
                <c:pt idx="1">
                  <c:v>19</c:v>
                </c:pt>
                <c:pt idx="2">
                  <c:v>42</c:v>
                </c:pt>
                <c:pt idx="3">
                  <c:v>16</c:v>
                </c:pt>
                <c:pt idx="4">
                  <c:v>1</c:v>
                </c:pt>
                <c:pt idx="5">
                  <c:v>27</c:v>
                </c:pt>
                <c:pt idx="6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2401408"/>
        <c:axId val="432550656"/>
        <c:axId val="0"/>
      </c:bar3DChart>
      <c:catAx>
        <c:axId val="432401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432550656"/>
        <c:crosses val="autoZero"/>
        <c:auto val="1"/>
        <c:lblAlgn val="ctr"/>
        <c:lblOffset val="100"/>
        <c:noMultiLvlLbl val="0"/>
      </c:catAx>
      <c:valAx>
        <c:axId val="432550656"/>
        <c:scaling>
          <c:orientation val="minMax"/>
        </c:scaling>
        <c:delete val="0"/>
        <c:axPos val="l"/>
        <c:majorGridlines/>
        <c:numFmt formatCode="_-* #,##0\ _€_-;\-* #,##0\ _€_-;_-* &quot;-&quot;??\ _€_-;_-@_-" sourceLinked="1"/>
        <c:majorTickMark val="none"/>
        <c:minorTickMark val="none"/>
        <c:tickLblPos val="nextTo"/>
        <c:crossAx val="432401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volumes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[1]GRAPHE!$S$1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[1]GRAPHE!$S$2:$S$8</c:f>
            </c:numRef>
          </c:val>
        </c:ser>
        <c:ser>
          <c:idx val="1"/>
          <c:order val="1"/>
          <c:tx>
            <c:strRef>
              <c:f>[1]GRAPHE!$R$1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[1]GRAPHE!$R$2:$R$8</c:f>
            </c:numRef>
          </c:val>
        </c:ser>
        <c:ser>
          <c:idx val="2"/>
          <c:order val="2"/>
          <c:tx>
            <c:strRef>
              <c:f>'2024'!$R$1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'2024'!$R$2:$R$8</c:f>
              <c:numCache>
                <c:formatCode>_-* #,##0\ _€_-;\-* #,##0\ _€_-;_-* "-"??\ _€_-;_-@_-</c:formatCode>
                <c:ptCount val="7"/>
                <c:pt idx="2">
                  <c:v>387364</c:v>
                </c:pt>
                <c:pt idx="4">
                  <c:v>287010</c:v>
                </c:pt>
                <c:pt idx="5">
                  <c:v>871723</c:v>
                </c:pt>
                <c:pt idx="6">
                  <c:v>2345471</c:v>
                </c:pt>
              </c:numCache>
            </c:numRef>
          </c:val>
        </c:ser>
        <c:ser>
          <c:idx val="3"/>
          <c:order val="3"/>
          <c:tx>
            <c:strRef>
              <c:f>'2024'!$S$1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'2024'!$S$2:$S$8</c:f>
              <c:numCache>
                <c:formatCode>_-* #,##0\ _€_-;\-* #,##0\ _€_-;_-* "-"??\ _€_-;_-@_-</c:formatCode>
                <c:ptCount val="7"/>
                <c:pt idx="0">
                  <c:v>268683</c:v>
                </c:pt>
                <c:pt idx="2">
                  <c:v>419290</c:v>
                </c:pt>
                <c:pt idx="4">
                  <c:v>107948</c:v>
                </c:pt>
                <c:pt idx="5">
                  <c:v>672545</c:v>
                </c:pt>
                <c:pt idx="6">
                  <c:v>1895388</c:v>
                </c:pt>
              </c:numCache>
            </c:numRef>
          </c:val>
        </c:ser>
        <c:ser>
          <c:idx val="4"/>
          <c:order val="4"/>
          <c:tx>
            <c:strRef>
              <c:f>'2024'!$T$1</c:f>
              <c:strCache>
                <c:ptCount val="1"/>
                <c:pt idx="0">
                  <c:v>mars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'2024'!$T$2:$T$8</c:f>
              <c:numCache>
                <c:formatCode>_-* #,##0\ _€_-;\-* #,##0\ _€_-;_-* "-"??\ _€_-;_-@_-</c:formatCode>
                <c:ptCount val="7"/>
                <c:pt idx="0">
                  <c:v>2293201</c:v>
                </c:pt>
                <c:pt idx="2">
                  <c:v>962082</c:v>
                </c:pt>
                <c:pt idx="4">
                  <c:v>642335</c:v>
                </c:pt>
                <c:pt idx="5">
                  <c:v>614655</c:v>
                </c:pt>
                <c:pt idx="6">
                  <c:v>2587656</c:v>
                </c:pt>
              </c:numCache>
            </c:numRef>
          </c:val>
        </c:ser>
        <c:ser>
          <c:idx val="5"/>
          <c:order val="5"/>
          <c:tx>
            <c:strRef>
              <c:f>'2024'!$U$1</c:f>
              <c:strCache>
                <c:ptCount val="1"/>
                <c:pt idx="0">
                  <c:v>avril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'2024'!$U$2:$U$8</c:f>
              <c:numCache>
                <c:formatCode>_-* #,##0\ _€_-;\-* #,##0\ _€_-;_-* "-"??\ _€_-;_-@_-</c:formatCode>
                <c:ptCount val="7"/>
                <c:pt idx="0">
                  <c:v>4490380</c:v>
                </c:pt>
                <c:pt idx="2">
                  <c:v>963377</c:v>
                </c:pt>
                <c:pt idx="3">
                  <c:v>125803</c:v>
                </c:pt>
                <c:pt idx="4">
                  <c:v>150014</c:v>
                </c:pt>
                <c:pt idx="5">
                  <c:v>738612</c:v>
                </c:pt>
                <c:pt idx="6">
                  <c:v>1896890</c:v>
                </c:pt>
              </c:numCache>
            </c:numRef>
          </c:val>
        </c:ser>
        <c:ser>
          <c:idx val="6"/>
          <c:order val="6"/>
          <c:tx>
            <c:strRef>
              <c:f>'2024'!$V$1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'2024'!$V$2:$V$8</c:f>
              <c:numCache>
                <c:formatCode>_-* #,##0\ _€_-;\-* #,##0\ _€_-;_-* "-"??\ _€_-;_-@_-</c:formatCode>
                <c:ptCount val="7"/>
                <c:pt idx="0">
                  <c:v>2835661</c:v>
                </c:pt>
                <c:pt idx="2">
                  <c:v>550470</c:v>
                </c:pt>
                <c:pt idx="3">
                  <c:v>84301</c:v>
                </c:pt>
                <c:pt idx="4">
                  <c:v>716267</c:v>
                </c:pt>
                <c:pt idx="5">
                  <c:v>1693539</c:v>
                </c:pt>
                <c:pt idx="6">
                  <c:v>3645695</c:v>
                </c:pt>
              </c:numCache>
            </c:numRef>
          </c:val>
        </c:ser>
        <c:ser>
          <c:idx val="7"/>
          <c:order val="7"/>
          <c:tx>
            <c:strRef>
              <c:f>'2024'!$W$1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'2024'!$W$2:$W$8</c:f>
              <c:numCache>
                <c:formatCode>_-* #,##0\ _€_-;\-* #,##0\ _€_-;_-* "-"??\ _€_-;_-@_-</c:formatCode>
                <c:ptCount val="7"/>
                <c:pt idx="0">
                  <c:v>3590770</c:v>
                </c:pt>
                <c:pt idx="2">
                  <c:v>173597</c:v>
                </c:pt>
                <c:pt idx="3">
                  <c:v>541479</c:v>
                </c:pt>
                <c:pt idx="4">
                  <c:v>303287</c:v>
                </c:pt>
                <c:pt idx="5">
                  <c:v>2333206</c:v>
                </c:pt>
                <c:pt idx="6">
                  <c:v>2822002</c:v>
                </c:pt>
              </c:numCache>
            </c:numRef>
          </c:val>
        </c:ser>
        <c:ser>
          <c:idx val="8"/>
          <c:order val="8"/>
          <c:tx>
            <c:strRef>
              <c:f>'2024'!$X$1</c:f>
              <c:strCache>
                <c:ptCount val="1"/>
                <c:pt idx="0">
                  <c:v>juillet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'2024'!$X$2:$X$8</c:f>
              <c:numCache>
                <c:formatCode>_-* #,##0\ _€_-;\-* #,##0\ _€_-;_-* "-"??\ _€_-;_-@_-</c:formatCode>
                <c:ptCount val="7"/>
                <c:pt idx="0">
                  <c:v>5695590</c:v>
                </c:pt>
                <c:pt idx="2">
                  <c:v>433348</c:v>
                </c:pt>
                <c:pt idx="3">
                  <c:v>709417</c:v>
                </c:pt>
                <c:pt idx="4">
                  <c:v>231106</c:v>
                </c:pt>
                <c:pt idx="5">
                  <c:v>1314026</c:v>
                </c:pt>
                <c:pt idx="6">
                  <c:v>6161815</c:v>
                </c:pt>
              </c:numCache>
            </c:numRef>
          </c:val>
        </c:ser>
        <c:ser>
          <c:idx val="9"/>
          <c:order val="9"/>
          <c:tx>
            <c:strRef>
              <c:f>'2024'!$Y$1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'2024'!$Y$2:$Y$8</c:f>
              <c:numCache>
                <c:formatCode>_-* #,##0\ _€_-;\-* #,##0\ _€_-;_-* "-"??\ _€_-;_-@_-</c:formatCode>
                <c:ptCount val="7"/>
                <c:pt idx="0">
                  <c:v>5816639</c:v>
                </c:pt>
                <c:pt idx="2">
                  <c:v>1361786</c:v>
                </c:pt>
                <c:pt idx="3">
                  <c:v>740088</c:v>
                </c:pt>
                <c:pt idx="4">
                  <c:v>213525</c:v>
                </c:pt>
                <c:pt idx="5">
                  <c:v>2239893</c:v>
                </c:pt>
                <c:pt idx="6">
                  <c:v>5614019</c:v>
                </c:pt>
              </c:numCache>
            </c:numRef>
          </c:val>
        </c:ser>
        <c:ser>
          <c:idx val="10"/>
          <c:order val="10"/>
          <c:tx>
            <c:strRef>
              <c:f>'2024'!$Z$1</c:f>
              <c:strCache>
                <c:ptCount val="1"/>
                <c:pt idx="0">
                  <c:v>septembre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'2024'!$Z$2:$Z$8</c:f>
              <c:numCache>
                <c:formatCode>_-* #,##0\ _€_-;\-* #,##0\ _€_-;_-* "-"??\ _€_-;_-@_-</c:formatCode>
                <c:ptCount val="7"/>
                <c:pt idx="0">
                  <c:v>7025710</c:v>
                </c:pt>
                <c:pt idx="2">
                  <c:v>1086409</c:v>
                </c:pt>
                <c:pt idx="3">
                  <c:v>1004829</c:v>
                </c:pt>
                <c:pt idx="5">
                  <c:v>2473324</c:v>
                </c:pt>
                <c:pt idx="6">
                  <c:v>14264603</c:v>
                </c:pt>
              </c:numCache>
            </c:numRef>
          </c:val>
        </c:ser>
        <c:ser>
          <c:idx val="11"/>
          <c:order val="11"/>
          <c:tx>
            <c:strRef>
              <c:f>'2024'!$AA$1</c:f>
              <c:strCache>
                <c:ptCount val="1"/>
                <c:pt idx="0">
                  <c:v>octobre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'2024'!$AA$2:$AA$8</c:f>
              <c:numCache>
                <c:formatCode>_-* #,##0\ _€_-;\-* #,##0\ _€_-;_-* "-"??\ _€_-;_-@_-</c:formatCode>
                <c:ptCount val="7"/>
                <c:pt idx="0">
                  <c:v>6765744</c:v>
                </c:pt>
                <c:pt idx="1">
                  <c:v>1122829</c:v>
                </c:pt>
                <c:pt idx="2">
                  <c:v>1103500</c:v>
                </c:pt>
                <c:pt idx="3">
                  <c:v>1010579</c:v>
                </c:pt>
                <c:pt idx="5">
                  <c:v>1778830</c:v>
                </c:pt>
                <c:pt idx="6">
                  <c:v>12158850</c:v>
                </c:pt>
              </c:numCache>
            </c:numRef>
          </c:val>
        </c:ser>
        <c:ser>
          <c:idx val="12"/>
          <c:order val="12"/>
          <c:tx>
            <c:strRef>
              <c:f>'2024'!$AB$1</c:f>
              <c:strCache>
                <c:ptCount val="1"/>
                <c:pt idx="0">
                  <c:v>novembre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'2024'!$AB$2:$AB$8</c:f>
              <c:numCache>
                <c:formatCode>_-* #,##0\ _€_-;\-* #,##0\ _€_-;_-* "-"??\ _€_-;_-@_-</c:formatCode>
                <c:ptCount val="7"/>
                <c:pt idx="0">
                  <c:v>8305105</c:v>
                </c:pt>
                <c:pt idx="1">
                  <c:v>769707</c:v>
                </c:pt>
                <c:pt idx="2">
                  <c:v>1249451</c:v>
                </c:pt>
                <c:pt idx="3">
                  <c:v>578702</c:v>
                </c:pt>
                <c:pt idx="4">
                  <c:v>255671</c:v>
                </c:pt>
                <c:pt idx="5">
                  <c:v>1335575</c:v>
                </c:pt>
                <c:pt idx="6">
                  <c:v>7662918</c:v>
                </c:pt>
              </c:numCache>
            </c:numRef>
          </c:val>
        </c:ser>
        <c:ser>
          <c:idx val="13"/>
          <c:order val="13"/>
          <c:tx>
            <c:strRef>
              <c:f>'2024'!$AC$1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'2024'!$O$2:$O$8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'2024'!$AC$2:$AC$8</c:f>
              <c:numCache>
                <c:formatCode>_-* #,##0\ _€_-;\-* #,##0\ _€_-;_-* "-"??\ _€_-;_-@_-</c:formatCode>
                <c:ptCount val="7"/>
                <c:pt idx="0">
                  <c:v>9812224</c:v>
                </c:pt>
                <c:pt idx="1">
                  <c:v>868666</c:v>
                </c:pt>
                <c:pt idx="2">
                  <c:v>2038787</c:v>
                </c:pt>
                <c:pt idx="3">
                  <c:v>918457</c:v>
                </c:pt>
                <c:pt idx="4">
                  <c:v>232822</c:v>
                </c:pt>
                <c:pt idx="5">
                  <c:v>2116253</c:v>
                </c:pt>
                <c:pt idx="6">
                  <c:v>7645930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2589824"/>
        <c:axId val="432612096"/>
        <c:axId val="0"/>
      </c:bar3DChart>
      <c:catAx>
        <c:axId val="432589824"/>
        <c:scaling>
          <c:orientation val="minMax"/>
        </c:scaling>
        <c:delete val="0"/>
        <c:axPos val="b"/>
        <c:majorTickMark val="out"/>
        <c:minorTickMark val="none"/>
        <c:tickLblPos val="nextTo"/>
        <c:crossAx val="432612096"/>
        <c:crosses val="autoZero"/>
        <c:auto val="1"/>
        <c:lblAlgn val="ctr"/>
        <c:lblOffset val="100"/>
        <c:noMultiLvlLbl val="0"/>
      </c:catAx>
      <c:valAx>
        <c:axId val="432612096"/>
        <c:scaling>
          <c:orientation val="minMax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43258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Nombres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[1]GRAPHE!$C$1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[1]GRAPHE!$A$2:$A$8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[1]GRAPHE!$C$2:$C$8</c:f>
            </c:numRef>
          </c:val>
        </c:ser>
        <c:ser>
          <c:idx val="1"/>
          <c:order val="1"/>
          <c:tx>
            <c:strRef>
              <c:f>[1]GRAPHE!$B$1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[1]GRAPHE!$A$2:$A$8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[1]GRAPHE!$B$2:$B$8</c:f>
            </c:numRef>
          </c:val>
        </c:ser>
        <c:ser>
          <c:idx val="2"/>
          <c:order val="2"/>
          <c:tx>
            <c:strRef>
              <c:f>'2025'!$B$1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'2025'!$A$2:$A$8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'2025'!$B$2:$B$8</c:f>
              <c:numCache>
                <c:formatCode>_-* #,##0\ _€_-;\-* #,##0\ _€_-;_-* "-"??\ _€_-;_-@_-</c:formatCode>
                <c:ptCount val="7"/>
                <c:pt idx="0">
                  <c:v>240</c:v>
                </c:pt>
                <c:pt idx="1">
                  <c:v>16</c:v>
                </c:pt>
                <c:pt idx="2">
                  <c:v>53</c:v>
                </c:pt>
                <c:pt idx="3">
                  <c:v>13</c:v>
                </c:pt>
                <c:pt idx="4">
                  <c:v>1</c:v>
                </c:pt>
                <c:pt idx="5">
                  <c:v>34</c:v>
                </c:pt>
                <c:pt idx="6">
                  <c:v>150</c:v>
                </c:pt>
              </c:numCache>
            </c:numRef>
          </c:val>
        </c:ser>
        <c:ser>
          <c:idx val="3"/>
          <c:order val="3"/>
          <c:tx>
            <c:strRef>
              <c:f>'2025'!$C$1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cat>
            <c:strRef>
              <c:f>'2025'!$A$2:$A$8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'2025'!$C$2:$C$8</c:f>
              <c:numCache>
                <c:formatCode>_-* #,##0\ _€_-;\-* #,##0\ _€_-;_-* "-"??\ _€_-;_-@_-</c:formatCode>
                <c:ptCount val="7"/>
                <c:pt idx="0">
                  <c:v>261</c:v>
                </c:pt>
                <c:pt idx="1">
                  <c:v>21</c:v>
                </c:pt>
                <c:pt idx="2">
                  <c:v>48</c:v>
                </c:pt>
                <c:pt idx="3">
                  <c:v>17</c:v>
                </c:pt>
                <c:pt idx="4">
                  <c:v>1</c:v>
                </c:pt>
                <c:pt idx="5">
                  <c:v>35</c:v>
                </c:pt>
                <c:pt idx="6">
                  <c:v>354</c:v>
                </c:pt>
              </c:numCache>
            </c:numRef>
          </c:val>
        </c:ser>
        <c:ser>
          <c:idx val="4"/>
          <c:order val="4"/>
          <c:tx>
            <c:strRef>
              <c:f>'2025'!$D$1</c:f>
              <c:strCache>
                <c:ptCount val="1"/>
                <c:pt idx="0">
                  <c:v>mars</c:v>
                </c:pt>
              </c:strCache>
            </c:strRef>
          </c:tx>
          <c:invertIfNegative val="0"/>
          <c:cat>
            <c:strRef>
              <c:f>'2025'!$A$2:$A$8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'2025'!$D$2:$D$8</c:f>
              <c:numCache>
                <c:formatCode>_-* #,##0\ _€_-;\-* #,##0\ _€_-;_-* "-"??\ _€_-;_-@_-</c:formatCode>
                <c:ptCount val="7"/>
                <c:pt idx="0">
                  <c:v>269</c:v>
                </c:pt>
                <c:pt idx="1">
                  <c:v>17</c:v>
                </c:pt>
                <c:pt idx="2">
                  <c:v>52</c:v>
                </c:pt>
                <c:pt idx="3">
                  <c:v>20</c:v>
                </c:pt>
                <c:pt idx="4">
                  <c:v>1</c:v>
                </c:pt>
                <c:pt idx="5">
                  <c:v>34</c:v>
                </c:pt>
                <c:pt idx="6">
                  <c:v>471</c:v>
                </c:pt>
              </c:numCache>
            </c:numRef>
          </c:val>
        </c:ser>
        <c:ser>
          <c:idx val="5"/>
          <c:order val="5"/>
          <c:tx>
            <c:strRef>
              <c:f>'2025'!$E$1</c:f>
              <c:strCache>
                <c:ptCount val="1"/>
                <c:pt idx="0">
                  <c:v>avril</c:v>
                </c:pt>
              </c:strCache>
            </c:strRef>
          </c:tx>
          <c:invertIfNegative val="0"/>
          <c:cat>
            <c:strRef>
              <c:f>'2025'!$A$2:$A$8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'2025'!$E$2:$E$8</c:f>
              <c:numCache>
                <c:formatCode>_-* #,##0\ _€_-;\-* #,##0\ _€_-;_-* "-"??\ _€_-;_-@_-</c:formatCode>
                <c:ptCount val="7"/>
                <c:pt idx="0">
                  <c:v>285</c:v>
                </c:pt>
                <c:pt idx="1">
                  <c:v>13</c:v>
                </c:pt>
                <c:pt idx="2">
                  <c:v>71</c:v>
                </c:pt>
                <c:pt idx="3">
                  <c:v>10</c:v>
                </c:pt>
                <c:pt idx="4">
                  <c:v>1</c:v>
                </c:pt>
                <c:pt idx="5">
                  <c:v>57</c:v>
                </c:pt>
                <c:pt idx="6">
                  <c:v>786</c:v>
                </c:pt>
              </c:numCache>
            </c:numRef>
          </c:val>
        </c:ser>
        <c:ser>
          <c:idx val="6"/>
          <c:order val="6"/>
          <c:tx>
            <c:strRef>
              <c:f>'2025'!$F$1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'2025'!$A$2:$A$8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'2025'!$F$2:$F$8</c:f>
              <c:numCache>
                <c:formatCode>_-* #,##0\ _€_-;\-* #,##0\ _€_-;_-* "-"??\ _€_-;_-@_-</c:formatCode>
                <c:ptCount val="7"/>
                <c:pt idx="0">
                  <c:v>279</c:v>
                </c:pt>
                <c:pt idx="1">
                  <c:v>19</c:v>
                </c:pt>
                <c:pt idx="2">
                  <c:v>54</c:v>
                </c:pt>
                <c:pt idx="3">
                  <c:v>19</c:v>
                </c:pt>
                <c:pt idx="4">
                  <c:v>1</c:v>
                </c:pt>
                <c:pt idx="5">
                  <c:v>51</c:v>
                </c:pt>
                <c:pt idx="6">
                  <c:v>1185</c:v>
                </c:pt>
              </c:numCache>
            </c:numRef>
          </c:val>
        </c:ser>
        <c:ser>
          <c:idx val="7"/>
          <c:order val="7"/>
          <c:tx>
            <c:strRef>
              <c:f>'2025'!$G$1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strRef>
              <c:f>'2025'!$A$2:$A$8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'2025'!$G$2:$G$8</c:f>
              <c:numCache>
                <c:formatCode>_-* #,##0\ _€_-;\-* #,##0\ _€_-;_-* "-"??\ _€_-;_-@_-</c:formatCode>
                <c:ptCount val="7"/>
                <c:pt idx="0">
                  <c:v>284</c:v>
                </c:pt>
                <c:pt idx="1">
                  <c:v>20</c:v>
                </c:pt>
                <c:pt idx="2">
                  <c:v>59</c:v>
                </c:pt>
                <c:pt idx="3">
                  <c:v>23</c:v>
                </c:pt>
                <c:pt idx="4">
                  <c:v>1</c:v>
                </c:pt>
                <c:pt idx="5">
                  <c:v>48</c:v>
                </c:pt>
                <c:pt idx="6">
                  <c:v>1177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2313600"/>
        <c:axId val="342319488"/>
        <c:axId val="0"/>
      </c:bar3DChart>
      <c:catAx>
        <c:axId val="342313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342319488"/>
        <c:crosses val="autoZero"/>
        <c:auto val="1"/>
        <c:lblAlgn val="ctr"/>
        <c:lblOffset val="100"/>
        <c:noMultiLvlLbl val="0"/>
      </c:catAx>
      <c:valAx>
        <c:axId val="342319488"/>
        <c:scaling>
          <c:orientation val="minMax"/>
        </c:scaling>
        <c:delete val="0"/>
        <c:axPos val="l"/>
        <c:majorGridlines/>
        <c:numFmt formatCode="_-* #,##0\ _€_-;\-* #,##0\ _€_-;_-* &quot;-&quot;??\ _€_-;_-@_-" sourceLinked="1"/>
        <c:majorTickMark val="none"/>
        <c:minorTickMark val="none"/>
        <c:tickLblPos val="nextTo"/>
        <c:crossAx val="342313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volumes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[1]GRAPHE!$S$1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[1]GRAPHE!$Q$2:$Q$8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[1]GRAPHE!$S$2:$S$8</c:f>
            </c:numRef>
          </c:val>
        </c:ser>
        <c:ser>
          <c:idx val="1"/>
          <c:order val="1"/>
          <c:tx>
            <c:strRef>
              <c:f>[1]GRAPHE!$R$1</c:f>
              <c:strCache>
                <c:ptCount val="1"/>
                <c:pt idx="0">
                  <c:v>décembre</c:v>
                </c:pt>
              </c:strCache>
            </c:strRef>
          </c:tx>
          <c:invertIfNegative val="0"/>
          <c:cat>
            <c:strRef>
              <c:f>[1]GRAPHE!$Q$2:$Q$8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[1]GRAPHE!$R$2:$R$8</c:f>
            </c:numRef>
          </c:val>
        </c:ser>
        <c:ser>
          <c:idx val="2"/>
          <c:order val="2"/>
          <c:tx>
            <c:strRef>
              <c:f>'2025'!$L$1</c:f>
              <c:strCache>
                <c:ptCount val="1"/>
                <c:pt idx="0">
                  <c:v>janvier</c:v>
                </c:pt>
              </c:strCache>
            </c:strRef>
          </c:tx>
          <c:invertIfNegative val="0"/>
          <c:cat>
            <c:strRef>
              <c:f>'2025'!$I$2:$I$8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'2025'!$L$2:$L$8</c:f>
              <c:numCache>
                <c:formatCode>_-* #,##0\ _€_-;\-* #,##0\ _€_-;_-* "-"??\ _€_-;_-@_-</c:formatCode>
                <c:ptCount val="7"/>
                <c:pt idx="0">
                  <c:v>12948821</c:v>
                </c:pt>
                <c:pt idx="1">
                  <c:v>2766598</c:v>
                </c:pt>
                <c:pt idx="2">
                  <c:v>3114361</c:v>
                </c:pt>
                <c:pt idx="3">
                  <c:v>838780</c:v>
                </c:pt>
                <c:pt idx="4">
                  <c:v>205275</c:v>
                </c:pt>
                <c:pt idx="5">
                  <c:v>1807737</c:v>
                </c:pt>
                <c:pt idx="6">
                  <c:v>9604480</c:v>
                </c:pt>
              </c:numCache>
            </c:numRef>
          </c:val>
        </c:ser>
        <c:ser>
          <c:idx val="3"/>
          <c:order val="3"/>
          <c:tx>
            <c:strRef>
              <c:f>'2025'!$M$1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cat>
            <c:strRef>
              <c:f>'2025'!$I$2:$I$8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'2025'!$M$2:$M$8</c:f>
              <c:numCache>
                <c:formatCode>_-* #,##0\ _€_-;\-* #,##0\ _€_-;_-* "-"??\ _€_-;_-@_-</c:formatCode>
                <c:ptCount val="7"/>
                <c:pt idx="0">
                  <c:v>14066428</c:v>
                </c:pt>
                <c:pt idx="1">
                  <c:v>2007831</c:v>
                </c:pt>
                <c:pt idx="2">
                  <c:v>2463903</c:v>
                </c:pt>
                <c:pt idx="3">
                  <c:v>1257143</c:v>
                </c:pt>
                <c:pt idx="4">
                  <c:v>245897</c:v>
                </c:pt>
                <c:pt idx="5">
                  <c:v>1983440</c:v>
                </c:pt>
                <c:pt idx="6">
                  <c:v>16368848</c:v>
                </c:pt>
              </c:numCache>
            </c:numRef>
          </c:val>
        </c:ser>
        <c:ser>
          <c:idx val="4"/>
          <c:order val="4"/>
          <c:tx>
            <c:strRef>
              <c:f>'2025'!$N$1</c:f>
              <c:strCache>
                <c:ptCount val="1"/>
                <c:pt idx="0">
                  <c:v>mars</c:v>
                </c:pt>
              </c:strCache>
            </c:strRef>
          </c:tx>
          <c:invertIfNegative val="0"/>
          <c:cat>
            <c:strRef>
              <c:f>'2025'!$I$2:$I$8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'2025'!$N$2:$N$8</c:f>
              <c:numCache>
                <c:formatCode>_-* #,##0\ _€_-;\-* #,##0\ _€_-;_-* "-"??\ _€_-;_-@_-</c:formatCode>
                <c:ptCount val="7"/>
                <c:pt idx="0">
                  <c:v>14108554</c:v>
                </c:pt>
                <c:pt idx="1">
                  <c:v>1607295</c:v>
                </c:pt>
                <c:pt idx="2">
                  <c:v>2285218</c:v>
                </c:pt>
                <c:pt idx="3">
                  <c:v>909595</c:v>
                </c:pt>
                <c:pt idx="4">
                  <c:v>242217</c:v>
                </c:pt>
                <c:pt idx="5">
                  <c:v>2071951</c:v>
                </c:pt>
                <c:pt idx="6">
                  <c:v>23327446</c:v>
                </c:pt>
              </c:numCache>
            </c:numRef>
          </c:val>
        </c:ser>
        <c:ser>
          <c:idx val="5"/>
          <c:order val="5"/>
          <c:tx>
            <c:strRef>
              <c:f>'2025'!$O$1</c:f>
              <c:strCache>
                <c:ptCount val="1"/>
                <c:pt idx="0">
                  <c:v>avril</c:v>
                </c:pt>
              </c:strCache>
            </c:strRef>
          </c:tx>
          <c:invertIfNegative val="0"/>
          <c:cat>
            <c:strRef>
              <c:f>'2025'!$I$2:$I$8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'2025'!$O$2:$O$8</c:f>
              <c:numCache>
                <c:formatCode>_-* #,##0\ _€_-;\-* #,##0\ _€_-;_-* "-"??\ _€_-;_-@_-</c:formatCode>
                <c:ptCount val="7"/>
                <c:pt idx="0">
                  <c:v>15273620</c:v>
                </c:pt>
                <c:pt idx="1">
                  <c:v>601040</c:v>
                </c:pt>
                <c:pt idx="2">
                  <c:v>2324433</c:v>
                </c:pt>
                <c:pt idx="3">
                  <c:v>621679</c:v>
                </c:pt>
                <c:pt idx="4">
                  <c:v>191565</c:v>
                </c:pt>
                <c:pt idx="5">
                  <c:v>3113881</c:v>
                </c:pt>
                <c:pt idx="6">
                  <c:v>44662194</c:v>
                </c:pt>
              </c:numCache>
            </c:numRef>
          </c:val>
        </c:ser>
        <c:ser>
          <c:idx val="6"/>
          <c:order val="6"/>
          <c:tx>
            <c:strRef>
              <c:f>'2025'!$P$1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'2025'!$I$2:$I$8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'2025'!$P$2:$P$8</c:f>
              <c:numCache>
                <c:formatCode>_-* #,##0\ _€_-;\-* #,##0\ _€_-;_-* "-"??\ _€_-;_-@_-</c:formatCode>
                <c:ptCount val="7"/>
                <c:pt idx="0">
                  <c:v>14343694</c:v>
                </c:pt>
                <c:pt idx="1">
                  <c:v>3062430</c:v>
                </c:pt>
                <c:pt idx="2">
                  <c:v>2270694</c:v>
                </c:pt>
                <c:pt idx="3">
                  <c:v>950718</c:v>
                </c:pt>
                <c:pt idx="4">
                  <c:v>155640</c:v>
                </c:pt>
                <c:pt idx="5">
                  <c:v>3691251</c:v>
                </c:pt>
                <c:pt idx="6">
                  <c:v>69874591</c:v>
                </c:pt>
              </c:numCache>
            </c:numRef>
          </c:val>
        </c:ser>
        <c:ser>
          <c:idx val="7"/>
          <c:order val="7"/>
          <c:tx>
            <c:strRef>
              <c:f>'2025'!$Q$1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cat>
            <c:strRef>
              <c:f>'2025'!$I$2:$I$8</c:f>
              <c:strCache>
                <c:ptCount val="7"/>
                <c:pt idx="0">
                  <c:v>CP ANOSIZATO</c:v>
                </c:pt>
                <c:pt idx="1">
                  <c:v>CP TSIMBAZAZA</c:v>
                </c:pt>
                <c:pt idx="2">
                  <c:v>CP TALATA VOLONONDRY</c:v>
                </c:pt>
                <c:pt idx="3">
                  <c:v>CP BESARETY</c:v>
                </c:pt>
                <c:pt idx="4">
                  <c:v>CP VPI</c:v>
                </c:pt>
                <c:pt idx="5">
                  <c:v>CP ANALAMAHITSY</c:v>
                </c:pt>
                <c:pt idx="6">
                  <c:v>CP ITAOSY</c:v>
                </c:pt>
              </c:strCache>
            </c:strRef>
          </c:cat>
          <c:val>
            <c:numRef>
              <c:f>'2025'!$Q$2:$Q$8</c:f>
              <c:numCache>
                <c:formatCode>_-* #,##0\ _€_-;\-* #,##0\ _€_-;_-* "-"??\ _€_-;_-@_-</c:formatCode>
                <c:ptCount val="7"/>
                <c:pt idx="0">
                  <c:v>15101749</c:v>
                </c:pt>
                <c:pt idx="1">
                  <c:v>2018281</c:v>
                </c:pt>
                <c:pt idx="2">
                  <c:v>1860661</c:v>
                </c:pt>
                <c:pt idx="3">
                  <c:v>1477151</c:v>
                </c:pt>
                <c:pt idx="4">
                  <c:v>132645</c:v>
                </c:pt>
                <c:pt idx="5">
                  <c:v>4032930</c:v>
                </c:pt>
                <c:pt idx="6">
                  <c:v>64203597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8537728"/>
        <c:axId val="428539264"/>
        <c:axId val="0"/>
      </c:bar3DChart>
      <c:catAx>
        <c:axId val="42853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428539264"/>
        <c:crosses val="autoZero"/>
        <c:auto val="1"/>
        <c:lblAlgn val="ctr"/>
        <c:lblOffset val="100"/>
        <c:noMultiLvlLbl val="0"/>
      </c:catAx>
      <c:valAx>
        <c:axId val="428539264"/>
        <c:scaling>
          <c:orientation val="minMax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428537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10</xdr:row>
      <xdr:rowOff>19049</xdr:rowOff>
    </xdr:from>
    <xdr:to>
      <xdr:col>13</xdr:col>
      <xdr:colOff>19049</xdr:colOff>
      <xdr:row>28</xdr:row>
      <xdr:rowOff>66674</xdr:rowOff>
    </xdr:to>
    <xdr:graphicFrame macro="">
      <xdr:nvGraphicFramePr>
        <xdr:cNvPr id="2" name="Graphique 1" title="nomb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28576</xdr:colOff>
      <xdr:row>10</xdr:row>
      <xdr:rowOff>19050</xdr:rowOff>
    </xdr:from>
    <xdr:to>
      <xdr:col>29</xdr:col>
      <xdr:colOff>9525</xdr:colOff>
      <xdr:row>28</xdr:row>
      <xdr:rowOff>38100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19049</xdr:rowOff>
    </xdr:from>
    <xdr:to>
      <xdr:col>6</xdr:col>
      <xdr:colOff>533400</xdr:colOff>
      <xdr:row>28</xdr:row>
      <xdr:rowOff>66674</xdr:rowOff>
    </xdr:to>
    <xdr:graphicFrame macro="">
      <xdr:nvGraphicFramePr>
        <xdr:cNvPr id="2" name="Graphique 1" title="nomb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390526</xdr:colOff>
      <xdr:row>10</xdr:row>
      <xdr:rowOff>19050</xdr:rowOff>
    </xdr:from>
    <xdr:to>
      <xdr:col>16</xdr:col>
      <xdr:colOff>781050</xdr:colOff>
      <xdr:row>28</xdr:row>
      <xdr:rowOff>38100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uveau%20dossier/cle64/Mahefa/JIRAMA/02-RAPPORT%202024/ETATS%20GRAPHE%20COMPILE/JIRAKAIKY%20VP%200101-31012025%20COMPILE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tcd"/>
      <sheetName val="GRAPHE"/>
      <sheetName val="COMMISSIONS"/>
    </sheetNames>
    <sheetDataSet>
      <sheetData sheetId="0"/>
      <sheetData sheetId="1"/>
      <sheetData sheetId="2"/>
      <sheetData sheetId="3">
        <row r="1">
          <cell r="B1" t="str">
            <v>décembre</v>
          </cell>
          <cell r="C1" t="str">
            <v>janvier</v>
          </cell>
          <cell r="D1" t="str">
            <v>janvier</v>
          </cell>
          <cell r="E1" t="str">
            <v>février</v>
          </cell>
          <cell r="F1" t="str">
            <v>mars</v>
          </cell>
          <cell r="G1" t="str">
            <v>avril</v>
          </cell>
          <cell r="H1" t="str">
            <v>mai</v>
          </cell>
          <cell r="I1" t="str">
            <v>juin</v>
          </cell>
          <cell r="R1" t="str">
            <v>décembre</v>
          </cell>
          <cell r="S1" t="str">
            <v>janvier</v>
          </cell>
          <cell r="T1" t="str">
            <v>janvier</v>
          </cell>
          <cell r="U1" t="str">
            <v>février</v>
          </cell>
          <cell r="V1" t="str">
            <v>mars</v>
          </cell>
          <cell r="W1" t="str">
            <v>avril</v>
          </cell>
          <cell r="X1" t="str">
            <v>mai</v>
          </cell>
          <cell r="Y1" t="str">
            <v>juin</v>
          </cell>
        </row>
        <row r="2">
          <cell r="A2" t="str">
            <v>CP ANOSIZATO</v>
          </cell>
          <cell r="B2">
            <v>27</v>
          </cell>
          <cell r="C2">
            <v>34</v>
          </cell>
          <cell r="E2">
            <v>4</v>
          </cell>
          <cell r="F2">
            <v>40</v>
          </cell>
          <cell r="G2">
            <v>80</v>
          </cell>
          <cell r="H2">
            <v>65</v>
          </cell>
          <cell r="I2">
            <v>84</v>
          </cell>
          <cell r="Q2" t="str">
            <v>CP ANOSIZATO</v>
          </cell>
          <cell r="R2">
            <v>2116253</v>
          </cell>
          <cell r="S2">
            <v>1807737</v>
          </cell>
          <cell r="T2">
            <v>12948821</v>
          </cell>
          <cell r="U2">
            <v>14066428</v>
          </cell>
          <cell r="V2">
            <v>14108554</v>
          </cell>
          <cell r="W2">
            <v>15273620</v>
          </cell>
          <cell r="X2">
            <v>14343694</v>
          </cell>
          <cell r="Y2">
            <v>15101749</v>
          </cell>
        </row>
        <row r="3">
          <cell r="A3" t="str">
            <v>CP TSIMBAZAZA</v>
          </cell>
          <cell r="B3">
            <v>211</v>
          </cell>
          <cell r="C3">
            <v>233</v>
          </cell>
          <cell r="Q3" t="str">
            <v>CP TSIMBAZAZA</v>
          </cell>
          <cell r="R3">
            <v>9812224</v>
          </cell>
          <cell r="S3">
            <v>12713144</v>
          </cell>
          <cell r="T3">
            <v>2766598</v>
          </cell>
          <cell r="U3">
            <v>2007831</v>
          </cell>
          <cell r="V3">
            <v>1607295</v>
          </cell>
          <cell r="W3">
            <v>601040</v>
          </cell>
          <cell r="X3">
            <v>3062430</v>
          </cell>
          <cell r="Y3">
            <v>2018281</v>
          </cell>
        </row>
        <row r="4">
          <cell r="A4" t="str">
            <v>CP TALATA VOLONONDRY</v>
          </cell>
          <cell r="B4">
            <v>16</v>
          </cell>
          <cell r="C4">
            <v>13</v>
          </cell>
          <cell r="D4">
            <v>11</v>
          </cell>
          <cell r="E4">
            <v>29</v>
          </cell>
          <cell r="F4">
            <v>43</v>
          </cell>
          <cell r="G4">
            <v>30</v>
          </cell>
          <cell r="H4">
            <v>23</v>
          </cell>
          <cell r="I4">
            <v>12</v>
          </cell>
          <cell r="Q4" t="str">
            <v>CP TALATA VOLONONDRY</v>
          </cell>
          <cell r="R4">
            <v>918457</v>
          </cell>
          <cell r="S4">
            <v>838780</v>
          </cell>
          <cell r="T4">
            <v>3114361</v>
          </cell>
          <cell r="U4">
            <v>2463903</v>
          </cell>
          <cell r="V4">
            <v>2285218</v>
          </cell>
          <cell r="W4">
            <v>2324433</v>
          </cell>
          <cell r="X4">
            <v>2270694</v>
          </cell>
          <cell r="Y4">
            <v>1860661</v>
          </cell>
        </row>
        <row r="5">
          <cell r="A5" t="str">
            <v>CP BESARETY</v>
          </cell>
          <cell r="B5">
            <v>138</v>
          </cell>
          <cell r="C5">
            <v>150</v>
          </cell>
          <cell r="G5">
            <v>4</v>
          </cell>
          <cell r="H5">
            <v>2</v>
          </cell>
          <cell r="I5">
            <v>6</v>
          </cell>
          <cell r="Q5" t="str">
            <v>CP BESARETY</v>
          </cell>
          <cell r="R5">
            <v>7645930</v>
          </cell>
          <cell r="S5">
            <v>9604480</v>
          </cell>
          <cell r="T5">
            <v>838780</v>
          </cell>
          <cell r="U5">
            <v>1257143</v>
          </cell>
          <cell r="V5">
            <v>909595</v>
          </cell>
          <cell r="W5">
            <v>621679</v>
          </cell>
          <cell r="X5">
            <v>950718</v>
          </cell>
          <cell r="Y5">
            <v>1477151</v>
          </cell>
        </row>
        <row r="6">
          <cell r="A6" t="str">
            <v>CP VPI</v>
          </cell>
          <cell r="B6">
            <v>42</v>
          </cell>
          <cell r="C6">
            <v>53</v>
          </cell>
          <cell r="D6">
            <v>4</v>
          </cell>
          <cell r="E6">
            <v>2</v>
          </cell>
          <cell r="F6">
            <v>5</v>
          </cell>
          <cell r="G6">
            <v>1</v>
          </cell>
          <cell r="H6">
            <v>5</v>
          </cell>
          <cell r="I6">
            <v>2</v>
          </cell>
          <cell r="Q6" t="str">
            <v>CP VPI</v>
          </cell>
          <cell r="R6">
            <v>2038787</v>
          </cell>
          <cell r="S6">
            <v>3114361</v>
          </cell>
          <cell r="T6">
            <v>205275</v>
          </cell>
          <cell r="U6">
            <v>245897</v>
          </cell>
          <cell r="V6">
            <v>242217</v>
          </cell>
          <cell r="W6">
            <v>191565</v>
          </cell>
          <cell r="X6">
            <v>155640</v>
          </cell>
          <cell r="Y6">
            <v>132645</v>
          </cell>
        </row>
        <row r="7">
          <cell r="A7" t="str">
            <v>CP ANALAMAHITSY</v>
          </cell>
          <cell r="B7">
            <v>19</v>
          </cell>
          <cell r="C7">
            <v>16</v>
          </cell>
          <cell r="D7">
            <v>11</v>
          </cell>
          <cell r="E7">
            <v>12</v>
          </cell>
          <cell r="F7">
            <v>8</v>
          </cell>
          <cell r="G7">
            <v>14</v>
          </cell>
          <cell r="H7">
            <v>19</v>
          </cell>
          <cell r="I7">
            <v>21</v>
          </cell>
          <cell r="Q7" t="str">
            <v>CP ANALAMAHITSY</v>
          </cell>
          <cell r="R7">
            <v>868666</v>
          </cell>
          <cell r="S7">
            <v>2766598</v>
          </cell>
          <cell r="T7">
            <v>1807737</v>
          </cell>
          <cell r="U7">
            <v>1983440</v>
          </cell>
          <cell r="V7">
            <v>2071951</v>
          </cell>
          <cell r="W7">
            <v>3113881</v>
          </cell>
          <cell r="X7">
            <v>3691251</v>
          </cell>
          <cell r="Y7">
            <v>4032930</v>
          </cell>
        </row>
        <row r="8">
          <cell r="A8" t="str">
            <v>CP ITAOSY</v>
          </cell>
          <cell r="B8">
            <v>1</v>
          </cell>
          <cell r="C8">
            <v>1</v>
          </cell>
          <cell r="D8">
            <v>35</v>
          </cell>
          <cell r="E8">
            <v>27</v>
          </cell>
          <cell r="F8">
            <v>35</v>
          </cell>
          <cell r="G8">
            <v>32</v>
          </cell>
          <cell r="H8">
            <v>34</v>
          </cell>
          <cell r="I8">
            <v>34</v>
          </cell>
          <cell r="Q8" t="str">
            <v>CP ITAOSY</v>
          </cell>
          <cell r="R8">
            <v>232822</v>
          </cell>
          <cell r="S8">
            <v>205275</v>
          </cell>
          <cell r="T8">
            <v>9604480</v>
          </cell>
          <cell r="U8">
            <v>16368848</v>
          </cell>
          <cell r="V8">
            <v>23327446</v>
          </cell>
          <cell r="W8">
            <v>44662194</v>
          </cell>
          <cell r="X8">
            <v>69874591</v>
          </cell>
          <cell r="Y8">
            <v>64203597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workbookViewId="0">
      <selection activeCell="A2" sqref="A2"/>
    </sheetView>
  </sheetViews>
  <sheetFormatPr baseColWidth="10" defaultRowHeight="15" x14ac:dyDescent="0.25"/>
  <cols>
    <col min="1" max="1" width="23.85546875" bestFit="1" customWidth="1"/>
    <col min="2" max="2" width="8.5703125" style="11" bestFit="1" customWidth="1"/>
    <col min="3" max="3" width="8.42578125" style="11" customWidth="1"/>
    <col min="4" max="4" width="7.85546875" style="11" bestFit="1" customWidth="1"/>
    <col min="5" max="5" width="8.42578125" style="11" bestFit="1" customWidth="1"/>
    <col min="6" max="7" width="8.42578125" bestFit="1" customWidth="1"/>
    <col min="8" max="8" width="8.28515625" customWidth="1"/>
    <col min="9" max="10" width="10.85546875" bestFit="1" customWidth="1"/>
    <col min="11" max="11" width="10.140625" bestFit="1" customWidth="1"/>
    <col min="12" max="12" width="10.28515625" bestFit="1" customWidth="1"/>
    <col min="13" max="13" width="10" bestFit="1" customWidth="1"/>
    <col min="14" max="14" width="8.28515625" style="15" customWidth="1"/>
    <col min="15" max="15" width="25.28515625" bestFit="1" customWidth="1"/>
    <col min="16" max="16" width="11.42578125" hidden="1" customWidth="1"/>
    <col min="17" max="17" width="11.28515625" hidden="1" customWidth="1"/>
    <col min="18" max="19" width="12.7109375" bestFit="1" customWidth="1"/>
    <col min="20" max="23" width="11.7109375" bestFit="1" customWidth="1"/>
    <col min="24" max="29" width="12.7109375" bestFit="1" customWidth="1"/>
  </cols>
  <sheetData>
    <row r="1" spans="1:29" x14ac:dyDescent="0.25">
      <c r="A1" s="1" t="s">
        <v>21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0</v>
      </c>
      <c r="N1" s="12"/>
      <c r="O1" s="1" t="s">
        <v>21</v>
      </c>
      <c r="P1" s="2" t="s">
        <v>0</v>
      </c>
      <c r="Q1" s="2" t="s">
        <v>1</v>
      </c>
      <c r="R1" s="3" t="s">
        <v>1</v>
      </c>
      <c r="S1" s="3" t="s">
        <v>2</v>
      </c>
      <c r="T1" s="3" t="s">
        <v>3</v>
      </c>
      <c r="U1" s="3" t="s">
        <v>4</v>
      </c>
      <c r="V1" s="3" t="s">
        <v>5</v>
      </c>
      <c r="W1" s="3" t="s">
        <v>6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3" t="s">
        <v>0</v>
      </c>
    </row>
    <row r="2" spans="1:29" x14ac:dyDescent="0.25">
      <c r="A2" s="4" t="s">
        <v>7</v>
      </c>
      <c r="B2" s="6"/>
      <c r="C2" s="6">
        <v>4</v>
      </c>
      <c r="D2" s="6">
        <v>40</v>
      </c>
      <c r="E2" s="6">
        <v>80</v>
      </c>
      <c r="F2" s="6">
        <v>65</v>
      </c>
      <c r="G2" s="6">
        <v>84</v>
      </c>
      <c r="H2" s="6">
        <v>122</v>
      </c>
      <c r="I2" s="6">
        <v>151</v>
      </c>
      <c r="J2" s="6">
        <v>168</v>
      </c>
      <c r="K2" s="6">
        <v>172</v>
      </c>
      <c r="L2" s="6">
        <v>182</v>
      </c>
      <c r="M2" s="6">
        <v>211</v>
      </c>
      <c r="N2" s="13"/>
      <c r="O2" s="4" t="s">
        <v>7</v>
      </c>
      <c r="P2" s="5">
        <v>2116253</v>
      </c>
      <c r="Q2" s="5">
        <v>1807737</v>
      </c>
      <c r="R2" s="6"/>
      <c r="S2" s="6">
        <v>268683</v>
      </c>
      <c r="T2" s="6">
        <v>2293201</v>
      </c>
      <c r="U2" s="6">
        <v>4490380</v>
      </c>
      <c r="V2" s="6">
        <v>2835661</v>
      </c>
      <c r="W2" s="6">
        <v>3590770</v>
      </c>
      <c r="X2" s="6">
        <v>5695590</v>
      </c>
      <c r="Y2" s="6">
        <v>5816639</v>
      </c>
      <c r="Z2" s="6">
        <v>7025710</v>
      </c>
      <c r="AA2" s="6">
        <v>6765744</v>
      </c>
      <c r="AB2" s="6">
        <v>8305105</v>
      </c>
      <c r="AC2" s="6">
        <v>9812224</v>
      </c>
    </row>
    <row r="3" spans="1:29" x14ac:dyDescent="0.25">
      <c r="A3" s="4" t="s">
        <v>8</v>
      </c>
      <c r="B3" s="6"/>
      <c r="C3" s="6"/>
      <c r="D3" s="6"/>
      <c r="E3" s="6"/>
      <c r="F3" s="6"/>
      <c r="G3" s="6"/>
      <c r="H3" s="6"/>
      <c r="I3" s="6"/>
      <c r="J3" s="6"/>
      <c r="K3" s="6">
        <v>13</v>
      </c>
      <c r="L3" s="6">
        <v>15</v>
      </c>
      <c r="M3" s="6">
        <v>19</v>
      </c>
      <c r="N3" s="13"/>
      <c r="O3" s="4" t="s">
        <v>8</v>
      </c>
      <c r="P3" s="5">
        <v>9812224</v>
      </c>
      <c r="Q3" s="5">
        <v>12713144</v>
      </c>
      <c r="R3" s="6"/>
      <c r="S3" s="6"/>
      <c r="T3" s="6"/>
      <c r="U3" s="6"/>
      <c r="V3" s="6"/>
      <c r="W3" s="6"/>
      <c r="X3" s="6"/>
      <c r="Y3" s="6"/>
      <c r="Z3" s="6"/>
      <c r="AA3" s="6">
        <v>1122829</v>
      </c>
      <c r="AB3" s="6">
        <v>769707</v>
      </c>
      <c r="AC3" s="6">
        <v>868666</v>
      </c>
    </row>
    <row r="4" spans="1:29" x14ac:dyDescent="0.25">
      <c r="A4" s="4" t="s">
        <v>9</v>
      </c>
      <c r="B4" s="6">
        <v>11</v>
      </c>
      <c r="C4" s="6">
        <v>29</v>
      </c>
      <c r="D4" s="6">
        <v>43</v>
      </c>
      <c r="E4" s="6">
        <v>30</v>
      </c>
      <c r="F4" s="6">
        <v>23</v>
      </c>
      <c r="G4" s="6">
        <v>12</v>
      </c>
      <c r="H4" s="6">
        <v>18</v>
      </c>
      <c r="I4" s="6">
        <v>52</v>
      </c>
      <c r="J4" s="6">
        <v>52</v>
      </c>
      <c r="K4" s="6">
        <v>40</v>
      </c>
      <c r="L4" s="6">
        <v>34</v>
      </c>
      <c r="M4" s="6">
        <v>42</v>
      </c>
      <c r="N4" s="13"/>
      <c r="O4" s="4" t="s">
        <v>9</v>
      </c>
      <c r="P4" s="5">
        <v>918457</v>
      </c>
      <c r="Q4" s="5">
        <v>838780</v>
      </c>
      <c r="R4" s="6">
        <v>387364</v>
      </c>
      <c r="S4" s="6">
        <v>419290</v>
      </c>
      <c r="T4" s="6">
        <v>962082</v>
      </c>
      <c r="U4" s="6">
        <v>963377</v>
      </c>
      <c r="V4" s="6">
        <v>550470</v>
      </c>
      <c r="W4" s="6">
        <v>173597</v>
      </c>
      <c r="X4" s="6">
        <v>433348</v>
      </c>
      <c r="Y4" s="6">
        <v>1361786</v>
      </c>
      <c r="Z4" s="6">
        <v>1086409</v>
      </c>
      <c r="AA4" s="6">
        <v>1103500</v>
      </c>
      <c r="AB4" s="6">
        <v>1249451</v>
      </c>
      <c r="AC4" s="6">
        <v>2038787</v>
      </c>
    </row>
    <row r="5" spans="1:29" x14ac:dyDescent="0.25">
      <c r="A5" s="4" t="s">
        <v>10</v>
      </c>
      <c r="B5" s="6"/>
      <c r="C5" s="6"/>
      <c r="D5" s="6"/>
      <c r="E5" s="6">
        <v>4</v>
      </c>
      <c r="F5" s="6">
        <v>2</v>
      </c>
      <c r="G5" s="6">
        <v>6</v>
      </c>
      <c r="H5" s="6">
        <v>7</v>
      </c>
      <c r="I5" s="6">
        <v>9</v>
      </c>
      <c r="J5" s="6">
        <v>18</v>
      </c>
      <c r="K5" s="6">
        <v>14</v>
      </c>
      <c r="L5" s="6">
        <v>14</v>
      </c>
      <c r="M5" s="6">
        <v>16</v>
      </c>
      <c r="N5" s="13"/>
      <c r="O5" s="4" t="s">
        <v>10</v>
      </c>
      <c r="P5" s="5">
        <v>7645930</v>
      </c>
      <c r="Q5" s="5">
        <v>9604480</v>
      </c>
      <c r="R5" s="6"/>
      <c r="S5" s="6"/>
      <c r="T5" s="6"/>
      <c r="U5" s="6">
        <v>125803</v>
      </c>
      <c r="V5" s="6">
        <v>84301</v>
      </c>
      <c r="W5" s="6">
        <v>541479</v>
      </c>
      <c r="X5" s="6">
        <v>709417</v>
      </c>
      <c r="Y5" s="6">
        <v>740088</v>
      </c>
      <c r="Z5" s="6">
        <v>1004829</v>
      </c>
      <c r="AA5" s="6">
        <v>1010579</v>
      </c>
      <c r="AB5" s="6">
        <v>578702</v>
      </c>
      <c r="AC5" s="6">
        <v>918457</v>
      </c>
    </row>
    <row r="6" spans="1:29" x14ac:dyDescent="0.25">
      <c r="A6" s="4" t="s">
        <v>11</v>
      </c>
      <c r="B6" s="6">
        <v>4</v>
      </c>
      <c r="C6" s="6">
        <v>2</v>
      </c>
      <c r="D6" s="6">
        <v>5</v>
      </c>
      <c r="E6" s="6">
        <v>1</v>
      </c>
      <c r="F6" s="6">
        <v>5</v>
      </c>
      <c r="G6" s="6">
        <v>2</v>
      </c>
      <c r="H6" s="6">
        <v>1</v>
      </c>
      <c r="I6" s="6">
        <v>1</v>
      </c>
      <c r="J6" s="6"/>
      <c r="K6" s="6"/>
      <c r="L6" s="6">
        <v>1</v>
      </c>
      <c r="M6" s="6">
        <v>1</v>
      </c>
      <c r="N6" s="13"/>
      <c r="O6" s="4" t="s">
        <v>11</v>
      </c>
      <c r="P6" s="5">
        <v>2038787</v>
      </c>
      <c r="Q6" s="5">
        <v>3114361</v>
      </c>
      <c r="R6" s="6">
        <v>287010</v>
      </c>
      <c r="S6" s="6">
        <v>107948</v>
      </c>
      <c r="T6" s="6">
        <v>642335</v>
      </c>
      <c r="U6" s="6">
        <v>150014</v>
      </c>
      <c r="V6" s="6">
        <v>716267</v>
      </c>
      <c r="W6" s="6">
        <v>303287</v>
      </c>
      <c r="X6" s="6">
        <v>231106</v>
      </c>
      <c r="Y6" s="6">
        <v>213525</v>
      </c>
      <c r="Z6" s="6"/>
      <c r="AA6" s="6"/>
      <c r="AB6" s="6">
        <v>255671</v>
      </c>
      <c r="AC6" s="6">
        <v>232822</v>
      </c>
    </row>
    <row r="7" spans="1:29" x14ac:dyDescent="0.25">
      <c r="A7" s="4" t="s">
        <v>12</v>
      </c>
      <c r="B7" s="6">
        <v>11</v>
      </c>
      <c r="C7" s="6">
        <v>12</v>
      </c>
      <c r="D7" s="6">
        <v>8</v>
      </c>
      <c r="E7" s="6">
        <v>14</v>
      </c>
      <c r="F7" s="6">
        <v>19</v>
      </c>
      <c r="G7" s="6">
        <v>21</v>
      </c>
      <c r="H7" s="6">
        <v>20</v>
      </c>
      <c r="I7" s="6">
        <v>28</v>
      </c>
      <c r="J7" s="6">
        <v>39</v>
      </c>
      <c r="K7" s="6">
        <v>26</v>
      </c>
      <c r="L7" s="6">
        <v>20</v>
      </c>
      <c r="M7" s="6">
        <v>27</v>
      </c>
      <c r="N7" s="13"/>
      <c r="O7" s="4" t="s">
        <v>12</v>
      </c>
      <c r="P7" s="5">
        <v>868666</v>
      </c>
      <c r="Q7" s="5">
        <v>2766598</v>
      </c>
      <c r="R7" s="6">
        <v>871723</v>
      </c>
      <c r="S7" s="6">
        <v>672545</v>
      </c>
      <c r="T7" s="6">
        <v>614655</v>
      </c>
      <c r="U7" s="6">
        <v>738612</v>
      </c>
      <c r="V7" s="6">
        <v>1693539</v>
      </c>
      <c r="W7" s="6">
        <v>2333206</v>
      </c>
      <c r="X7" s="6">
        <v>1314026</v>
      </c>
      <c r="Y7" s="6">
        <v>2239893</v>
      </c>
      <c r="Z7" s="6">
        <v>2473324</v>
      </c>
      <c r="AA7" s="6">
        <v>1778830</v>
      </c>
      <c r="AB7" s="6">
        <v>1335575</v>
      </c>
      <c r="AC7" s="6">
        <v>2116253</v>
      </c>
    </row>
    <row r="8" spans="1:29" x14ac:dyDescent="0.25">
      <c r="A8" s="4" t="s">
        <v>13</v>
      </c>
      <c r="B8" s="6">
        <v>35</v>
      </c>
      <c r="C8" s="6">
        <v>27</v>
      </c>
      <c r="D8" s="6">
        <v>35</v>
      </c>
      <c r="E8" s="6">
        <v>32</v>
      </c>
      <c r="F8" s="6">
        <v>34</v>
      </c>
      <c r="G8" s="6">
        <v>34</v>
      </c>
      <c r="H8" s="6">
        <v>87</v>
      </c>
      <c r="I8" s="6">
        <v>69</v>
      </c>
      <c r="J8" s="6">
        <v>198</v>
      </c>
      <c r="K8" s="6">
        <v>186</v>
      </c>
      <c r="L8" s="6">
        <v>122</v>
      </c>
      <c r="M8" s="6">
        <v>138</v>
      </c>
      <c r="N8" s="13"/>
      <c r="O8" s="4" t="s">
        <v>13</v>
      </c>
      <c r="P8" s="5">
        <v>232822</v>
      </c>
      <c r="Q8" s="5">
        <v>205275</v>
      </c>
      <c r="R8" s="6">
        <v>2345471</v>
      </c>
      <c r="S8" s="6">
        <v>1895388</v>
      </c>
      <c r="T8" s="6">
        <v>2587656</v>
      </c>
      <c r="U8" s="6">
        <v>1896890</v>
      </c>
      <c r="V8" s="6">
        <v>3645695</v>
      </c>
      <c r="W8" s="6">
        <v>2822002</v>
      </c>
      <c r="X8" s="6">
        <v>6161815</v>
      </c>
      <c r="Y8" s="6">
        <v>5614019</v>
      </c>
      <c r="Z8" s="6">
        <v>14264603</v>
      </c>
      <c r="AA8" s="6">
        <v>12158850</v>
      </c>
      <c r="AB8" s="6">
        <v>7662918</v>
      </c>
      <c r="AC8" s="6">
        <v>7645930</v>
      </c>
    </row>
    <row r="9" spans="1:29" x14ac:dyDescent="0.25">
      <c r="A9" s="1" t="s">
        <v>14</v>
      </c>
      <c r="B9" s="9">
        <v>61</v>
      </c>
      <c r="C9" s="9">
        <v>74</v>
      </c>
      <c r="D9" s="9">
        <v>131</v>
      </c>
      <c r="E9" s="9">
        <v>161</v>
      </c>
      <c r="F9" s="9">
        <v>148</v>
      </c>
      <c r="G9" s="9">
        <v>159</v>
      </c>
      <c r="H9" s="9">
        <v>255</v>
      </c>
      <c r="I9" s="9">
        <v>310</v>
      </c>
      <c r="J9" s="9">
        <v>475</v>
      </c>
      <c r="K9" s="9">
        <v>451</v>
      </c>
      <c r="L9" s="9">
        <v>388</v>
      </c>
      <c r="M9" s="9">
        <v>454</v>
      </c>
      <c r="N9" s="14"/>
      <c r="O9" s="10" t="s">
        <v>14</v>
      </c>
      <c r="P9" s="8">
        <v>23633139</v>
      </c>
      <c r="Q9" s="8">
        <v>31050375</v>
      </c>
      <c r="R9" s="9">
        <v>3891568</v>
      </c>
      <c r="S9" s="9">
        <v>3363854</v>
      </c>
      <c r="T9" s="9">
        <v>7099929</v>
      </c>
      <c r="U9" s="9">
        <v>8365076</v>
      </c>
      <c r="V9" s="9">
        <v>9525933</v>
      </c>
      <c r="W9" s="9">
        <v>9764341</v>
      </c>
      <c r="X9" s="9">
        <v>14545302</v>
      </c>
      <c r="Y9" s="9">
        <v>15985950</v>
      </c>
      <c r="Z9" s="9">
        <v>25854875</v>
      </c>
      <c r="AA9" s="9">
        <v>23940332</v>
      </c>
      <c r="AB9" s="9">
        <v>20157129</v>
      </c>
      <c r="AC9" s="9">
        <v>23633139</v>
      </c>
    </row>
    <row r="31" spans="1:14" x14ac:dyDescent="0.25">
      <c r="A31" s="18" t="s">
        <v>20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5"/>
      <c r="N31"/>
    </row>
    <row r="32" spans="1:14" x14ac:dyDescent="0.25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15</v>
      </c>
      <c r="H32" s="3" t="s">
        <v>16</v>
      </c>
      <c r="I32" s="3" t="s">
        <v>17</v>
      </c>
      <c r="J32" s="3" t="s">
        <v>18</v>
      </c>
      <c r="K32" s="3" t="s">
        <v>19</v>
      </c>
      <c r="L32" s="3" t="s">
        <v>0</v>
      </c>
    </row>
    <row r="33" spans="1:13" x14ac:dyDescent="0.25">
      <c r="A33" s="16">
        <v>61</v>
      </c>
      <c r="B33" s="16">
        <v>74</v>
      </c>
      <c r="C33" s="16">
        <v>131</v>
      </c>
      <c r="D33" s="16">
        <v>161</v>
      </c>
      <c r="E33" s="16">
        <v>148</v>
      </c>
      <c r="F33" s="16">
        <v>159</v>
      </c>
      <c r="G33" s="16">
        <v>255</v>
      </c>
      <c r="H33" s="16">
        <v>310</v>
      </c>
      <c r="I33" s="16">
        <v>475</v>
      </c>
      <c r="J33" s="16">
        <v>451</v>
      </c>
      <c r="K33" s="16">
        <v>388</v>
      </c>
      <c r="L33" s="16">
        <v>454</v>
      </c>
    </row>
    <row r="34" spans="1:13" x14ac:dyDescent="0.25">
      <c r="A34" s="17">
        <f>A33*250</f>
        <v>15250</v>
      </c>
      <c r="B34" s="17">
        <f t="shared" ref="B34:L34" si="0">B33*250</f>
        <v>18500</v>
      </c>
      <c r="C34" s="17">
        <f t="shared" si="0"/>
        <v>32750</v>
      </c>
      <c r="D34" s="17">
        <f t="shared" si="0"/>
        <v>40250</v>
      </c>
      <c r="E34" s="17">
        <f t="shared" si="0"/>
        <v>37000</v>
      </c>
      <c r="F34" s="17">
        <f t="shared" si="0"/>
        <v>39750</v>
      </c>
      <c r="G34" s="17">
        <f t="shared" si="0"/>
        <v>63750</v>
      </c>
      <c r="H34" s="17">
        <f t="shared" si="0"/>
        <v>77500</v>
      </c>
      <c r="I34" s="17">
        <f t="shared" si="0"/>
        <v>118750</v>
      </c>
      <c r="J34" s="17">
        <f t="shared" si="0"/>
        <v>112750</v>
      </c>
      <c r="K34" s="17">
        <f t="shared" si="0"/>
        <v>97000</v>
      </c>
      <c r="L34" s="17">
        <f t="shared" si="0"/>
        <v>113500</v>
      </c>
      <c r="M34" s="19">
        <f>SUM(A34:L34)</f>
        <v>766750</v>
      </c>
    </row>
  </sheetData>
  <mergeCells count="1">
    <mergeCell ref="A31:L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/>
  </sheetViews>
  <sheetFormatPr baseColWidth="10" defaultRowHeight="15" x14ac:dyDescent="0.25"/>
  <cols>
    <col min="1" max="1" width="24" bestFit="1" customWidth="1"/>
    <col min="2" max="2" width="10.140625" style="11" customWidth="1"/>
    <col min="3" max="3" width="11.42578125" style="11" customWidth="1"/>
    <col min="4" max="4" width="9.5703125" style="11" customWidth="1"/>
    <col min="5" max="5" width="11.42578125" style="11" bestFit="1" customWidth="1"/>
    <col min="6" max="6" width="11.42578125" bestFit="1" customWidth="1"/>
    <col min="7" max="7" width="10.7109375" customWidth="1"/>
    <col min="8" max="8" width="13.85546875" bestFit="1" customWidth="1"/>
    <col min="9" max="9" width="25.28515625" bestFit="1" customWidth="1"/>
    <col min="10" max="10" width="11.42578125" hidden="1" customWidth="1"/>
    <col min="11" max="11" width="11.28515625" hidden="1" customWidth="1"/>
    <col min="12" max="17" width="12.7109375" bestFit="1" customWidth="1"/>
  </cols>
  <sheetData>
    <row r="1" spans="1:17" x14ac:dyDescent="0.25">
      <c r="A1" s="1" t="s">
        <v>21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I1" s="1" t="s">
        <v>21</v>
      </c>
      <c r="J1" s="2" t="s">
        <v>0</v>
      </c>
      <c r="K1" s="2" t="s">
        <v>1</v>
      </c>
      <c r="L1" s="3" t="s">
        <v>1</v>
      </c>
      <c r="M1" s="3" t="s">
        <v>2</v>
      </c>
      <c r="N1" s="3" t="s">
        <v>3</v>
      </c>
      <c r="O1" s="3" t="s">
        <v>4</v>
      </c>
      <c r="P1" s="3" t="s">
        <v>5</v>
      </c>
      <c r="Q1" s="3" t="s">
        <v>6</v>
      </c>
    </row>
    <row r="2" spans="1:17" x14ac:dyDescent="0.25">
      <c r="A2" s="4" t="s">
        <v>7</v>
      </c>
      <c r="B2" s="6">
        <v>240</v>
      </c>
      <c r="C2" s="6">
        <v>261</v>
      </c>
      <c r="D2" s="6">
        <v>269</v>
      </c>
      <c r="E2" s="6">
        <v>285</v>
      </c>
      <c r="F2" s="6">
        <v>279</v>
      </c>
      <c r="G2" s="6">
        <v>284</v>
      </c>
      <c r="H2" s="7"/>
      <c r="I2" s="4" t="s">
        <v>7</v>
      </c>
      <c r="J2" s="5">
        <v>2116253</v>
      </c>
      <c r="K2" s="5">
        <v>1807737</v>
      </c>
      <c r="L2" s="6">
        <v>12948821</v>
      </c>
      <c r="M2" s="6">
        <v>14066428</v>
      </c>
      <c r="N2" s="6">
        <v>14108554</v>
      </c>
      <c r="O2" s="6">
        <v>15273620</v>
      </c>
      <c r="P2" s="6">
        <v>14343694</v>
      </c>
      <c r="Q2" s="6">
        <v>15101749</v>
      </c>
    </row>
    <row r="3" spans="1:17" x14ac:dyDescent="0.25">
      <c r="A3" s="4" t="s">
        <v>8</v>
      </c>
      <c r="B3" s="6">
        <v>16</v>
      </c>
      <c r="C3" s="6">
        <v>21</v>
      </c>
      <c r="D3" s="6">
        <v>17</v>
      </c>
      <c r="E3" s="6">
        <v>13</v>
      </c>
      <c r="F3" s="6">
        <v>19</v>
      </c>
      <c r="G3" s="6">
        <v>20</v>
      </c>
      <c r="H3" s="7"/>
      <c r="I3" s="4" t="s">
        <v>8</v>
      </c>
      <c r="J3" s="5">
        <v>9812224</v>
      </c>
      <c r="K3" s="5">
        <v>12713144</v>
      </c>
      <c r="L3" s="6">
        <v>2766598</v>
      </c>
      <c r="M3" s="6">
        <v>2007831</v>
      </c>
      <c r="N3" s="6">
        <v>1607295</v>
      </c>
      <c r="O3" s="6">
        <v>601040</v>
      </c>
      <c r="P3" s="6">
        <v>3062430</v>
      </c>
      <c r="Q3" s="6">
        <v>2018281</v>
      </c>
    </row>
    <row r="4" spans="1:17" x14ac:dyDescent="0.25">
      <c r="A4" s="4" t="s">
        <v>9</v>
      </c>
      <c r="B4" s="6">
        <v>53</v>
      </c>
      <c r="C4" s="6">
        <v>48</v>
      </c>
      <c r="D4" s="6">
        <v>52</v>
      </c>
      <c r="E4" s="6">
        <v>71</v>
      </c>
      <c r="F4" s="6">
        <v>54</v>
      </c>
      <c r="G4" s="6">
        <v>59</v>
      </c>
      <c r="H4" s="7"/>
      <c r="I4" s="4" t="s">
        <v>9</v>
      </c>
      <c r="J4" s="5">
        <v>918457</v>
      </c>
      <c r="K4" s="5">
        <v>838780</v>
      </c>
      <c r="L4" s="6">
        <v>3114361</v>
      </c>
      <c r="M4" s="6">
        <v>2463903</v>
      </c>
      <c r="N4" s="6">
        <v>2285218</v>
      </c>
      <c r="O4" s="6">
        <v>2324433</v>
      </c>
      <c r="P4" s="6">
        <v>2270694</v>
      </c>
      <c r="Q4" s="6">
        <v>1860661</v>
      </c>
    </row>
    <row r="5" spans="1:17" x14ac:dyDescent="0.25">
      <c r="A5" s="4" t="s">
        <v>10</v>
      </c>
      <c r="B5" s="6">
        <v>13</v>
      </c>
      <c r="C5" s="6">
        <v>17</v>
      </c>
      <c r="D5" s="6">
        <v>20</v>
      </c>
      <c r="E5" s="6">
        <v>10</v>
      </c>
      <c r="F5" s="6">
        <v>19</v>
      </c>
      <c r="G5" s="6">
        <v>23</v>
      </c>
      <c r="H5" s="7"/>
      <c r="I5" s="4" t="s">
        <v>10</v>
      </c>
      <c r="J5" s="5">
        <v>7645930</v>
      </c>
      <c r="K5" s="5">
        <v>9604480</v>
      </c>
      <c r="L5" s="6">
        <v>838780</v>
      </c>
      <c r="M5" s="6">
        <v>1257143</v>
      </c>
      <c r="N5" s="6">
        <v>909595</v>
      </c>
      <c r="O5" s="6">
        <v>621679</v>
      </c>
      <c r="P5" s="6">
        <v>950718</v>
      </c>
      <c r="Q5" s="6">
        <v>1477151</v>
      </c>
    </row>
    <row r="6" spans="1:17" x14ac:dyDescent="0.25">
      <c r="A6" s="4" t="s">
        <v>11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7"/>
      <c r="I6" s="4" t="s">
        <v>11</v>
      </c>
      <c r="J6" s="5">
        <v>2038787</v>
      </c>
      <c r="K6" s="5">
        <v>3114361</v>
      </c>
      <c r="L6" s="6">
        <v>205275</v>
      </c>
      <c r="M6" s="6">
        <v>245897</v>
      </c>
      <c r="N6" s="6">
        <v>242217</v>
      </c>
      <c r="O6" s="6">
        <v>191565</v>
      </c>
      <c r="P6" s="6">
        <v>155640</v>
      </c>
      <c r="Q6" s="6">
        <v>132645</v>
      </c>
    </row>
    <row r="7" spans="1:17" x14ac:dyDescent="0.25">
      <c r="A7" s="4" t="s">
        <v>12</v>
      </c>
      <c r="B7" s="6">
        <v>34</v>
      </c>
      <c r="C7" s="6">
        <v>35</v>
      </c>
      <c r="D7" s="6">
        <v>34</v>
      </c>
      <c r="E7" s="6">
        <v>57</v>
      </c>
      <c r="F7" s="6">
        <v>51</v>
      </c>
      <c r="G7" s="6">
        <v>48</v>
      </c>
      <c r="H7" s="7"/>
      <c r="I7" s="4" t="s">
        <v>12</v>
      </c>
      <c r="J7" s="5">
        <v>868666</v>
      </c>
      <c r="K7" s="5">
        <v>2766598</v>
      </c>
      <c r="L7" s="6">
        <v>1807737</v>
      </c>
      <c r="M7" s="6">
        <v>1983440</v>
      </c>
      <c r="N7" s="6">
        <v>2071951</v>
      </c>
      <c r="O7" s="6">
        <v>3113881</v>
      </c>
      <c r="P7" s="6">
        <v>3691251</v>
      </c>
      <c r="Q7" s="6">
        <v>4032930</v>
      </c>
    </row>
    <row r="8" spans="1:17" x14ac:dyDescent="0.25">
      <c r="A8" s="4" t="s">
        <v>13</v>
      </c>
      <c r="B8" s="6">
        <v>150</v>
      </c>
      <c r="C8" s="6">
        <v>354</v>
      </c>
      <c r="D8" s="6">
        <v>471</v>
      </c>
      <c r="E8" s="6">
        <v>786</v>
      </c>
      <c r="F8" s="6">
        <v>1185</v>
      </c>
      <c r="G8" s="6">
        <v>1177</v>
      </c>
      <c r="H8" s="7"/>
      <c r="I8" s="4" t="s">
        <v>13</v>
      </c>
      <c r="J8" s="5">
        <v>232822</v>
      </c>
      <c r="K8" s="5">
        <v>205275</v>
      </c>
      <c r="L8" s="6">
        <v>9604480</v>
      </c>
      <c r="M8" s="6">
        <v>16368848</v>
      </c>
      <c r="N8" s="6">
        <v>23327446</v>
      </c>
      <c r="O8" s="6">
        <v>44662194</v>
      </c>
      <c r="P8" s="6">
        <v>69874591</v>
      </c>
      <c r="Q8" s="6">
        <v>64203597</v>
      </c>
    </row>
    <row r="9" spans="1:17" x14ac:dyDescent="0.25">
      <c r="A9" s="1" t="s">
        <v>14</v>
      </c>
      <c r="B9" s="9">
        <f>SUM(B2:B8)</f>
        <v>507</v>
      </c>
      <c r="C9" s="9">
        <f t="shared" ref="C9:G9" si="0">SUM(C2:C8)</f>
        <v>737</v>
      </c>
      <c r="D9" s="9">
        <f t="shared" si="0"/>
        <v>864</v>
      </c>
      <c r="E9" s="9">
        <f t="shared" si="0"/>
        <v>1223</v>
      </c>
      <c r="F9" s="9">
        <f t="shared" si="0"/>
        <v>1608</v>
      </c>
      <c r="G9" s="9">
        <f t="shared" si="0"/>
        <v>1612</v>
      </c>
      <c r="H9" s="7"/>
      <c r="I9" s="10" t="s">
        <v>14</v>
      </c>
      <c r="J9" s="8">
        <v>23633139</v>
      </c>
      <c r="K9" s="8">
        <v>31050375</v>
      </c>
      <c r="L9" s="9">
        <f>SUM(L2:L8)</f>
        <v>31286052</v>
      </c>
      <c r="M9" s="9">
        <f t="shared" ref="M9:Q9" si="1">SUM(M2:M8)</f>
        <v>38393490</v>
      </c>
      <c r="N9" s="9">
        <f t="shared" si="1"/>
        <v>44552276</v>
      </c>
      <c r="O9" s="9">
        <f t="shared" si="1"/>
        <v>66788412</v>
      </c>
      <c r="P9" s="9">
        <f>SUM(P2:P8)</f>
        <v>94349018</v>
      </c>
      <c r="Q9" s="9">
        <f t="shared" si="1"/>
        <v>88827014</v>
      </c>
    </row>
    <row r="30" spans="1:6" x14ac:dyDescent="0.25">
      <c r="E30"/>
    </row>
    <row r="31" spans="1:6" x14ac:dyDescent="0.25">
      <c r="A31" s="18" t="s">
        <v>20</v>
      </c>
      <c r="B31" s="18"/>
      <c r="C31" s="18"/>
      <c r="D31" s="18"/>
      <c r="E31" s="18"/>
      <c r="F31" s="18"/>
    </row>
    <row r="32" spans="1:6" x14ac:dyDescent="0.25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</row>
    <row r="33" spans="1:7" x14ac:dyDescent="0.25">
      <c r="A33" s="17">
        <v>507</v>
      </c>
      <c r="B33" s="17">
        <v>737</v>
      </c>
      <c r="C33" s="17">
        <v>864</v>
      </c>
      <c r="D33" s="17">
        <v>1223</v>
      </c>
      <c r="E33" s="5">
        <v>1608</v>
      </c>
      <c r="F33" s="5">
        <v>1612</v>
      </c>
    </row>
    <row r="34" spans="1:7" x14ac:dyDescent="0.25">
      <c r="A34" s="17">
        <f>A33*250</f>
        <v>126750</v>
      </c>
      <c r="B34" s="17">
        <f t="shared" ref="B34:F34" si="2">B33*250</f>
        <v>184250</v>
      </c>
      <c r="C34" s="17">
        <f t="shared" si="2"/>
        <v>216000</v>
      </c>
      <c r="D34" s="17">
        <f t="shared" si="2"/>
        <v>305750</v>
      </c>
      <c r="E34" s="17">
        <f t="shared" si="2"/>
        <v>402000</v>
      </c>
      <c r="F34" s="17">
        <f t="shared" si="2"/>
        <v>403000</v>
      </c>
      <c r="G34" s="19">
        <f>SUM(A34:F34)</f>
        <v>1637750</v>
      </c>
    </row>
    <row r="35" spans="1:7" x14ac:dyDescent="0.25">
      <c r="E35"/>
    </row>
    <row r="36" spans="1:7" x14ac:dyDescent="0.25">
      <c r="E36"/>
    </row>
  </sheetData>
  <mergeCells count="1">
    <mergeCell ref="A31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2025-07-07T12:02:12Z</dcterms:created>
  <dcterms:modified xsi:type="dcterms:W3CDTF">2025-07-07T12:18:43Z</dcterms:modified>
</cp:coreProperties>
</file>